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A1C0355-8AA9-409B-B975-5E3BC32EA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H13" i="5"/>
  <c r="G13" i="5"/>
  <c r="J10" i="5"/>
  <c r="J9" i="5" s="1"/>
  <c r="H10" i="5"/>
  <c r="K8" i="5"/>
  <c r="J8" i="5"/>
  <c r="I8" i="5"/>
  <c r="J15" i="5" s="1"/>
  <c r="H8" i="5"/>
  <c r="G8" i="5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<sst xmlns="http://schemas.openxmlformats.org/spreadsheetml/2006/main" count="82" uniqueCount="45">
  <si>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15 September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</si>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</sst>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11089169.361532182</c:v>
                </c:pt>
                <c:pt idx="1">
                  <c:v>847892.12228619121</c:v>
                </c:pt>
                <c:pt idx="2">
                  <c:v>364564.25462604902</c:v>
                </c:pt>
                <c:pt idx="3">
                  <c:v>455.36945539499999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A1F-4D9E-949E-E6AA30F9F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383842</c:v>
                </c:pt>
                <c:pt idx="1">
                  <c:v>35944</c:v>
                </c:pt>
                <c:pt idx="2">
                  <c:v>854723</c:v>
                </c:pt>
                <c:pt idx="3">
                  <c:v>709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FDC-4A9A-9A2E-AD81F4E9D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5461935.1912119193</c:v>
                </c:pt>
                <c:pt idx="1">
                  <c:v>1160413.8842400189</c:v>
                </c:pt>
                <c:pt idx="2">
                  <c:v>174292.687385881</c:v>
                </c:pt>
                <c:pt idx="3">
                  <c:v>5140419.720980552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696-4D36-9F48-5B0F18AD2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4974940.3032655753</c:v>
                </c:pt>
                <c:pt idx="1">
                  <c:v>6952265.1604607571</c:v>
                </c:pt>
                <c:pt idx="2">
                  <c:v>8385.1497172340005</c:v>
                </c:pt>
                <c:pt idx="3">
                  <c:v>1470.870374805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30-4F67-B705-A888183A8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12302081.107899817</v>
      </c>
      <c r="H4" s="5"/>
      <c r="I4" s="1">
        <v>1275218</v>
      </c>
      <c r="J4" s="5"/>
      <c r="K4" s="3">
        <v>1696333.5382147881</v>
      </c>
    </row>
    <row r="5" spans="1:11">
      <c r="E5" s="6" t="s">
        <v>7</v>
      </c>
      <c r="F5" s="6"/>
      <c r="G5" s="2">
        <v>11937061.483818373</v>
      </c>
      <c r="H5" s="4">
        <f>G5/G4</f>
        <v>0.97032862806870579</v>
      </c>
      <c r="I5">
        <v>419786</v>
      </c>
      <c r="J5" s="4">
        <f>I5/I4</f>
        <v>0.32918763693737069</v>
      </c>
      <c r="K5" s="2">
        <v>1603609.8317283189</v>
      </c>
    </row>
    <row r="6" spans="1:11">
      <c r="F6" t="s">
        <v>8</v>
      </c>
    </row>
    <row r="7" spans="1:11">
      <c r="F7" t="s">
        <v>9</v>
      </c>
      <c r="G7" s="2">
        <v>11089169.361532182</v>
      </c>
      <c r="H7" s="4">
        <f>G7/G5</f>
        <v>0.9289697784135923</v>
      </c>
      <c r="I7">
        <v>383842</v>
      </c>
      <c r="J7" s="4">
        <f>I7/I5</f>
        <v>0.91437541985678417</v>
      </c>
      <c r="K7" s="2">
        <v>1443643.8821638201</v>
      </c>
    </row>
    <row r="8" spans="1:11">
      <c r="F8" t="s">
        <v>10</v>
      </c>
      <c r="G8" s="2">
        <f>G5-G7</f>
        <v>847892.12228619121</v>
      </c>
      <c r="H8" s="4">
        <f>1-H7</f>
        <v>7.1030221586407705E-2</v>
      </c>
      <c r="I8">
        <f>I5-I7</f>
        <v>35944</v>
      </c>
      <c r="J8" s="4">
        <f>1-J7</f>
        <v>8.5624580143215834E-2</v>
      </c>
      <c r="K8" s="2">
        <f>K5-K7</f>
        <v>159965.94956449885</v>
      </c>
    </row>
    <row r="9" spans="1:11">
      <c r="E9" s="6" t="s">
        <v>11</v>
      </c>
      <c r="F9" s="6"/>
      <c r="G9" s="2">
        <v>364564.25462604902</v>
      </c>
      <c r="H9" s="4">
        <f>1-H5-H10</f>
        <v>2.963435628724171E-2</v>
      </c>
      <c r="I9">
        <v>854723</v>
      </c>
      <c r="J9" s="4">
        <f>1-J5-J10</f>
        <v>0.67025637969351115</v>
      </c>
      <c r="K9" s="2">
        <v>91891.162599386997</v>
      </c>
    </row>
    <row r="10" spans="1:11">
      <c r="E10" s="6" t="s">
        <v>12</v>
      </c>
      <c r="F10" s="6"/>
      <c r="G10" s="2">
        <v>455.36945539499999</v>
      </c>
      <c r="H10" s="4">
        <f>G10/G4</f>
        <v>3.7015644052499636E-5</v>
      </c>
      <c r="I10">
        <v>709</v>
      </c>
      <c r="J10" s="4">
        <f>I10/I4</f>
        <v>5.5598336911806448E-4</v>
      </c>
      <c r="K10" s="2">
        <v>832.54388708199997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6101551.6513118083</v>
      </c>
      <c r="H13" s="5">
        <f>G13/G5</f>
        <v>0.51114352217946957</v>
      </c>
      <c r="I13" s="1">
        <f>I14+I15</f>
        <v>252318</v>
      </c>
      <c r="J13" s="5">
        <f>I13/I5</f>
        <v>0.60106339896995131</v>
      </c>
      <c r="K13" s="3">
        <f>K14+K15</f>
        <v>456324.75283502298</v>
      </c>
    </row>
    <row r="14" spans="1:11">
      <c r="E14" s="6" t="s">
        <v>15</v>
      </c>
      <c r="F14" s="6"/>
      <c r="G14" s="2">
        <v>5652415.0034675831</v>
      </c>
      <c r="H14" s="4">
        <f>G14/G7</f>
        <v>0.50972393144932482</v>
      </c>
      <c r="I14">
        <v>228616</v>
      </c>
      <c r="J14" s="4">
        <f>I14/I7</f>
        <v>0.59559923093356115</v>
      </c>
      <c r="K14" s="2">
        <v>427309.163352995</v>
      </c>
    </row>
    <row r="15" spans="1:11">
      <c r="E15" s="6" t="s">
        <v>16</v>
      </c>
      <c r="F15" s="6"/>
      <c r="G15" s="2">
        <v>449136.64784422499</v>
      </c>
      <c r="H15" s="4">
        <f>G15/G8</f>
        <v>0.52970966003694842</v>
      </c>
      <c r="I15">
        <v>23702</v>
      </c>
      <c r="J15" s="4">
        <f>I15/I8</f>
        <v>0.65941464500333857</v>
      </c>
      <c r="K15" s="2">
        <v>29015.589482028001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5461935.1912119193</v>
      </c>
      <c r="H18" s="4">
        <f>G18/G5</f>
        <v>0.4575611174170463</v>
      </c>
      <c r="I18">
        <v>238036</v>
      </c>
      <c r="J18" s="4">
        <f>I18/I5</f>
        <v>0.56704130199673164</v>
      </c>
      <c r="K18" s="2">
        <v>296709.23035567702</v>
      </c>
    </row>
    <row r="19" spans="2:11">
      <c r="E19" s="6" t="s">
        <v>20</v>
      </c>
      <c r="F19" s="6"/>
      <c r="G19" s="2">
        <v>1160413.8842400189</v>
      </c>
      <c r="H19" s="4">
        <f>G19/G5</f>
        <v>9.7211016782735971E-2</v>
      </c>
      <c r="I19">
        <v>24591</v>
      </c>
      <c r="J19" s="4">
        <f>I19/I5</f>
        <v>5.857984782722625E-2</v>
      </c>
      <c r="K19" s="2">
        <v>166908.686215564</v>
      </c>
    </row>
    <row r="20" spans="2:11">
      <c r="E20" s="6" t="s">
        <v>21</v>
      </c>
      <c r="F20" s="6"/>
      <c r="G20" s="2">
        <v>5314712.4083664333</v>
      </c>
      <c r="H20" s="4">
        <f>1-H18-H19</f>
        <v>0.44522786580021773</v>
      </c>
      <c r="I20">
        <v>157159</v>
      </c>
      <c r="J20" s="4">
        <f>1-J18-J19</f>
        <v>0.37437885017604211</v>
      </c>
      <c r="K20" s="2">
        <v>1139991.9151570781</v>
      </c>
    </row>
    <row r="21" spans="2:11">
      <c r="F21" t="s">
        <v>22</v>
      </c>
    </row>
    <row r="22" spans="2:11">
      <c r="F22" t="s">
        <v>23</v>
      </c>
      <c r="G22" s="2">
        <v>174292.687385881</v>
      </c>
      <c r="H22" s="4">
        <f>G22/G20</f>
        <v>3.2794377944422547E-2</v>
      </c>
      <c r="I22">
        <v>12397</v>
      </c>
      <c r="J22" s="4">
        <f>I22/I20</f>
        <v>7.8881896677886726E-2</v>
      </c>
      <c r="K22" s="2">
        <v>60066.819329678001</v>
      </c>
    </row>
    <row r="23" spans="2:11">
      <c r="F23" t="s">
        <v>24</v>
      </c>
      <c r="G23" s="2">
        <f>G20-G22</f>
        <v>5140419.720980552</v>
      </c>
      <c r="H23" s="4">
        <f>1-H22</f>
        <v>0.96720562205557747</v>
      </c>
      <c r="I23">
        <f>I20-I22</f>
        <v>144762</v>
      </c>
      <c r="J23" s="4">
        <f>1-J22</f>
        <v>0.9211181033221133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4974940.3032655753</v>
      </c>
      <c r="H26" s="4">
        <f>G26/G5</f>
        <v>0.41676423548705843</v>
      </c>
      <c r="I26">
        <v>198318</v>
      </c>
      <c r="J26" s="4">
        <f>I26/I5</f>
        <v>0.47242642679841634</v>
      </c>
      <c r="K26" s="2">
        <v>431526.15616270399</v>
      </c>
    </row>
    <row r="27" spans="2:11">
      <c r="E27" s="6" t="s">
        <v>27</v>
      </c>
      <c r="F27" s="6"/>
      <c r="G27" s="2">
        <v>6952265.1604607571</v>
      </c>
      <c r="H27" s="4">
        <f>G27/G5</f>
        <v>0.58241009899170748</v>
      </c>
      <c r="I27">
        <v>221167</v>
      </c>
      <c r="J27" s="4">
        <f>I27/I5</f>
        <v>0.52685654119003489</v>
      </c>
      <c r="K27" s="2">
        <v>1171858.6293952591</v>
      </c>
    </row>
    <row r="28" spans="2:11">
      <c r="E28" s="6" t="s">
        <v>28</v>
      </c>
      <c r="F28" s="6"/>
      <c r="G28" s="2">
        <v>8385.1497172340005</v>
      </c>
      <c r="H28" s="4">
        <f>G28/G5</f>
        <v>7.0244672263778914E-4</v>
      </c>
      <c r="I28">
        <v>217</v>
      </c>
      <c r="J28" s="4">
        <f>I28/I5</f>
        <v>5.1693005483746484E-4</v>
      </c>
      <c r="K28" s="2">
        <v>225.046170356</v>
      </c>
    </row>
    <row r="29" spans="2:11">
      <c r="E29" s="6" t="s">
        <v>29</v>
      </c>
      <c r="F29" s="6"/>
      <c r="G29" s="2">
        <v>1470.870374805</v>
      </c>
      <c r="H29" s="4">
        <f>G29/G5</f>
        <v>1.2321879859619395E-4</v>
      </c>
      <c r="I29">
        <v>84</v>
      </c>
      <c r="J29" s="4">
        <f>I29/I5</f>
        <v>2.0010195671127669E-4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12016515.217065452</v>
      </c>
      <c r="H4" s="5"/>
      <c r="I4" s="1">
        <v>2196210</v>
      </c>
      <c r="J4" s="5"/>
      <c r="K4" s="3">
        <v>169571316.31887183</v>
      </c>
    </row>
    <row r="5" spans="1:11">
      <c r="E5" s="6" t="s">
        <v>7</v>
      </c>
      <c r="F5" s="6"/>
      <c r="G5" s="2">
        <v>10337736.213491682</v>
      </c>
      <c r="H5" s="4">
        <f>G5/G4</f>
        <v>0.86029402258072085</v>
      </c>
      <c r="I5">
        <v>391605</v>
      </c>
      <c r="J5" s="4">
        <f>I5/I4</f>
        <v>0.17830945128198122</v>
      </c>
      <c r="K5" s="2">
        <v>3859648.7183429021</v>
      </c>
    </row>
    <row r="6" spans="1:11">
      <c r="F6" t="s">
        <v>8</v>
      </c>
    </row>
    <row r="7" spans="1:11">
      <c r="F7" t="s">
        <v>9</v>
      </c>
      <c r="G7" s="2">
        <v>9385809.9734105151</v>
      </c>
      <c r="H7" s="4">
        <f>G7/G5</f>
        <v>0.90791734085468179</v>
      </c>
      <c r="I7">
        <v>359955</v>
      </c>
      <c r="J7" s="4">
        <f>I7/I5</f>
        <v>0.91917876431608381</v>
      </c>
      <c r="K7" s="2">
        <v>3697628.8201969941</v>
      </c>
    </row>
    <row r="8" spans="1:11">
      <c r="F8" t="s">
        <v>10</v>
      </c>
      <c r="G8" s="2">
        <f>G5-G7</f>
        <v>951926.24008116685</v>
      </c>
      <c r="H8" s="4">
        <f>1-H7</f>
        <v>9.2082659145318213E-2</v>
      </c>
      <c r="I8">
        <f>I5-I7</f>
        <v>31650</v>
      </c>
      <c r="J8" s="4">
        <f>1-J7</f>
        <v>8.0821235683916193E-2</v>
      </c>
      <c r="K8" s="2">
        <f>K5-K7</f>
        <v>162019.89814590802</v>
      </c>
    </row>
    <row r="9" spans="1:11">
      <c r="E9" s="6" t="s">
        <v>11</v>
      </c>
      <c r="F9" s="6"/>
      <c r="G9" s="2">
        <v>1581239.6448064421</v>
      </c>
      <c r="H9" s="4">
        <f>1-H5-H10</f>
        <v>0.13158886883951346</v>
      </c>
      <c r="I9">
        <v>1586394</v>
      </c>
      <c r="J9" s="4">
        <f>1-J5-J10</f>
        <v>0.72233256382586375</v>
      </c>
      <c r="K9" s="2">
        <v>165118627.55922094</v>
      </c>
    </row>
    <row r="10" spans="1:11">
      <c r="E10" s="6" t="s">
        <v>12</v>
      </c>
      <c r="F10" s="6"/>
      <c r="G10" s="2">
        <v>97539.358767326994</v>
      </c>
      <c r="H10" s="4">
        <f>G10/G4</f>
        <v>8.1171085797656934E-3</v>
      </c>
      <c r="I10">
        <v>218211</v>
      </c>
      <c r="J10" s="4">
        <f>I10/I4</f>
        <v>9.9357984892155124E-2</v>
      </c>
      <c r="K10" s="2">
        <v>593040.04130801198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4748861.2054720521</v>
      </c>
      <c r="H13" s="5">
        <f>G13/G5</f>
        <v>0.45937148205371675</v>
      </c>
      <c r="I13" s="1">
        <f>I14+I15</f>
        <v>159535</v>
      </c>
      <c r="J13" s="5">
        <f>I13/I5</f>
        <v>0.40738754612428341</v>
      </c>
      <c r="K13" s="3">
        <f>K14+K15</f>
        <v>833203.17791342398</v>
      </c>
    </row>
    <row r="14" spans="1:11">
      <c r="E14" s="6" t="s">
        <v>15</v>
      </c>
      <c r="F14" s="6"/>
      <c r="G14" s="2">
        <v>4448825.35158539</v>
      </c>
      <c r="H14" s="4">
        <f>G14/G7</f>
        <v>0.47399482454776609</v>
      </c>
      <c r="I14">
        <v>145185</v>
      </c>
      <c r="J14" s="4">
        <f>I14/I7</f>
        <v>0.40334208442722008</v>
      </c>
      <c r="K14" s="2">
        <v>817322.293052839</v>
      </c>
    </row>
    <row r="15" spans="1:11">
      <c r="E15" s="6" t="s">
        <v>16</v>
      </c>
      <c r="F15" s="6"/>
      <c r="G15" s="2">
        <v>300035.85388666199</v>
      </c>
      <c r="H15" s="4">
        <f>G15/G8</f>
        <v>0.31518813249761785</v>
      </c>
      <c r="I15">
        <v>14350</v>
      </c>
      <c r="J15" s="4">
        <f>I15/I8</f>
        <v>0.45339652448657186</v>
      </c>
      <c r="K15" s="2">
        <v>15880.884860585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3939502.4649973619</v>
      </c>
      <c r="H18" s="4">
        <f>G18/G5</f>
        <v>0.38107980157744348</v>
      </c>
      <c r="I18">
        <v>157445</v>
      </c>
      <c r="J18" s="4">
        <f>I18/I5</f>
        <v>0.40205053561624599</v>
      </c>
      <c r="K18" s="2">
        <v>704683.14309393195</v>
      </c>
    </row>
    <row r="19" spans="2:11">
      <c r="E19" s="6" t="s">
        <v>20</v>
      </c>
      <c r="F19" s="6"/>
      <c r="G19" s="2">
        <v>954379.34117251902</v>
      </c>
      <c r="H19" s="4">
        <f>G19/G5</f>
        <v>9.2319954916915706E-2</v>
      </c>
      <c r="I19">
        <v>24576</v>
      </c>
      <c r="J19" s="4">
        <f>I19/I5</f>
        <v>6.2757114950013404E-2</v>
      </c>
      <c r="K19" s="2">
        <v>474231.29502120102</v>
      </c>
    </row>
    <row r="20" spans="2:11">
      <c r="E20" s="6" t="s">
        <v>21</v>
      </c>
      <c r="F20" s="6"/>
      <c r="G20" s="2">
        <v>5443854.4073218014</v>
      </c>
      <c r="H20" s="4">
        <f>1-H18-H19</f>
        <v>0.52660024350564083</v>
      </c>
      <c r="I20">
        <v>209551</v>
      </c>
      <c r="J20" s="4">
        <f>1-J18-J19</f>
        <v>0.5351923494337405</v>
      </c>
      <c r="K20" s="2">
        <v>2680728.0725798588</v>
      </c>
    </row>
    <row r="21" spans="2:11">
      <c r="F21" t="s">
        <v>22</v>
      </c>
    </row>
    <row r="22" spans="2:11">
      <c r="F22" t="s">
        <v>23</v>
      </c>
      <c r="G22" s="2">
        <v>145719.69972820801</v>
      </c>
      <c r="H22" s="4">
        <f>G22/G20</f>
        <v>2.6767743739108802E-2</v>
      </c>
      <c r="I22">
        <v>8191</v>
      </c>
      <c r="J22" s="4">
        <f>I22/I20</f>
        <v>3.9088336490878117E-2</v>
      </c>
      <c r="K22" s="2">
        <v>499442.42161712103</v>
      </c>
    </row>
    <row r="23" spans="2:11">
      <c r="F23" t="s">
        <v>24</v>
      </c>
      <c r="G23" s="2">
        <f>G20-G22</f>
        <v>5298134.7075935937</v>
      </c>
      <c r="H23" s="4">
        <f>1-H22</f>
        <v>0.97323225626089116</v>
      </c>
      <c r="I23">
        <f>I20-I22</f>
        <v>201360</v>
      </c>
      <c r="J23" s="4">
        <f>1-J22</f>
        <v>0.96091166350912194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4869142.0754311187</v>
      </c>
      <c r="H26" s="4">
        <f>G26/G5</f>
        <v>0.47100660868831684</v>
      </c>
      <c r="I26">
        <v>171401</v>
      </c>
      <c r="J26" s="4">
        <f>I26/I5</f>
        <v>0.43768848712350455</v>
      </c>
      <c r="K26" s="2">
        <v>2020068.074543264</v>
      </c>
    </row>
    <row r="27" spans="2:11">
      <c r="E27" s="6" t="s">
        <v>27</v>
      </c>
      <c r="F27" s="6"/>
      <c r="G27" s="2">
        <v>5435744.253425302</v>
      </c>
      <c r="H27" s="4">
        <f>G27/G5</f>
        <v>0.52581572417481148</v>
      </c>
      <c r="I27">
        <v>219177</v>
      </c>
      <c r="J27" s="4">
        <f>I27/I5</f>
        <v>0.55968897230627801</v>
      </c>
      <c r="K27" s="2">
        <v>1796876.499409822</v>
      </c>
    </row>
    <row r="28" spans="2:11">
      <c r="E28" s="6" t="s">
        <v>28</v>
      </c>
      <c r="F28" s="6"/>
      <c r="G28" s="2">
        <v>27712.641284161</v>
      </c>
      <c r="H28" s="4">
        <f>G28/G5</f>
        <v>2.6807262936341413E-3</v>
      </c>
      <c r="I28">
        <v>755</v>
      </c>
      <c r="J28" s="4">
        <f>I28/I5</f>
        <v>1.9279631261092172E-3</v>
      </c>
      <c r="K28" s="2">
        <v>39840.797092335997</v>
      </c>
    </row>
    <row r="29" spans="2:11">
      <c r="E29" s="6" t="s">
        <v>29</v>
      </c>
      <c r="F29" s="6"/>
      <c r="G29" s="2">
        <v>5137.2433510999999</v>
      </c>
      <c r="H29" s="4">
        <f>G29/G5</f>
        <v>4.9694084323755831E-4</v>
      </c>
      <c r="I29">
        <v>267</v>
      </c>
      <c r="J29" s="4">
        <f>I29/I5</f>
        <v>6.8180947638564373E-4</v>
      </c>
      <c r="K29" s="2">
        <v>2862.9822974799999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11089169.361532182</v>
      </c>
    </row>
    <row r="3" spans="1:2">
      <c r="A3" t="s">
        <v>32</v>
      </c>
      <c r="B3">
        <f>'NEWT - EU'!$G$8</f>
        <v>847892.12228619121</v>
      </c>
    </row>
    <row r="4" spans="1:2">
      <c r="A4" t="s">
        <v>33</v>
      </c>
      <c r="B4">
        <f>'NEWT - EU'!$G$9</f>
        <v>364564.25462604902</v>
      </c>
    </row>
    <row r="5" spans="1:2">
      <c r="A5" t="s">
        <v>34</v>
      </c>
      <c r="B5">
        <f>'NEWT - EU'!$G$10</f>
        <v>455.36945539499999</v>
      </c>
    </row>
    <row r="14" spans="1:2">
      <c r="A14" t="s">
        <v>35</v>
      </c>
    </row>
    <row r="15" spans="1:2">
      <c r="A15" t="s">
        <v>31</v>
      </c>
      <c r="B15">
        <f>'NEWT - EU'!$I$7</f>
        <v>383842</v>
      </c>
    </row>
    <row r="16" spans="1:2">
      <c r="A16" t="s">
        <v>32</v>
      </c>
      <c r="B16">
        <f>'NEWT - EU'!$I$8</f>
        <v>35944</v>
      </c>
    </row>
    <row r="17" spans="1:2">
      <c r="A17" t="s">
        <v>33</v>
      </c>
      <c r="B17">
        <f>'NEWT - EU'!$I$9</f>
        <v>854723</v>
      </c>
    </row>
    <row r="18" spans="1:2">
      <c r="A18" t="s">
        <v>34</v>
      </c>
      <c r="B18">
        <f>'NEWT - EU'!$I$10</f>
        <v>709</v>
      </c>
    </row>
    <row r="26" spans="1:2">
      <c r="A26" t="s">
        <v>18</v>
      </c>
    </row>
    <row r="27" spans="1:2">
      <c r="A27" t="s">
        <v>36</v>
      </c>
      <c r="B27">
        <f>'NEWT - EU'!$G$18</f>
        <v>5461935.1912119193</v>
      </c>
    </row>
    <row r="28" spans="1:2">
      <c r="A28" t="s">
        <v>37</v>
      </c>
      <c r="B28">
        <f>'NEWT - EU'!$G$19</f>
        <v>1160413.8842400189</v>
      </c>
    </row>
    <row r="29" spans="1:2">
      <c r="A29" t="s">
        <v>38</v>
      </c>
      <c r="B29">
        <f>'NEWT - EU'!$G$22</f>
        <v>174292.687385881</v>
      </c>
    </row>
    <row r="30" spans="1:2">
      <c r="A30" t="s">
        <v>39</v>
      </c>
      <c r="B30">
        <f>'NEWT - EU'!$G$23</f>
        <v>5140419.720980552</v>
      </c>
    </row>
    <row r="39" spans="1:2">
      <c r="A39" t="s">
        <v>40</v>
      </c>
    </row>
    <row r="40" spans="1:2">
      <c r="A40" t="s">
        <v>41</v>
      </c>
      <c r="B40">
        <f>'NEWT - EU'!$G$26</f>
        <v>4974940.3032655753</v>
      </c>
    </row>
    <row r="41" spans="1:2">
      <c r="A41" t="s">
        <v>42</v>
      </c>
      <c r="B41">
        <f>'NEWT - EU'!$G$27</f>
        <v>6952265.1604607571</v>
      </c>
    </row>
    <row r="42" spans="1:2">
      <c r="A42" t="s">
        <v>43</v>
      </c>
      <c r="B42">
        <f>'NEWT - EU'!$G$28</f>
        <v>8385.1497172340005</v>
      </c>
    </row>
    <row r="43" spans="1:2">
      <c r="A43" t="s">
        <v>44</v>
      </c>
      <c r="B43">
        <f>'NEWT - EU'!$G$29</f>
        <v>1470.870374805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2023-09-19T08:48:32Z</dcterms:created>
  <dcterms:modified xsi:type="dcterms:W3CDTF">2023-09-19T08:48:32Z</dcterms:modified>
</cp:coreProperties>
</file>