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BF90C93-79BA-410E-9A70-C797871D6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H13" i="2"/>
  <c r="G13" i="2"/>
  <c r="J10" i="2"/>
  <c r="H10" i="2"/>
  <c r="K8" i="2"/>
  <c r="I8" i="2"/>
  <c r="J15" i="2" s="1"/>
  <c r="G8" i="2"/>
  <c r="B3" i="3" s="1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<sst xmlns="http://schemas.openxmlformats.org/spreadsheetml/2006/main" count="82" uniqueCount="45">
  <si>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31 March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</si>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</sst>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11694911.046765087</c:v>
                </c:pt>
                <c:pt idx="1">
                  <c:v>1054971.5730365124</c:v>
                </c:pt>
                <c:pt idx="2">
                  <c:v>375212.49417819502</c:v>
                </c:pt>
                <c:pt idx="3">
                  <c:v>94.650945746999994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97-4978-9A07-00EA9886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408120</c:v>
                </c:pt>
                <c:pt idx="1">
                  <c:v>41478</c:v>
                </c:pt>
                <c:pt idx="2">
                  <c:v>932055</c:v>
                </c:pt>
                <c:pt idx="3">
                  <c:v>2334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4E-464C-AA25-88B2D679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6831770.0629200349</c:v>
                </c:pt>
                <c:pt idx="1">
                  <c:v>797209.94921867095</c:v>
                </c:pt>
                <c:pt idx="2">
                  <c:v>234093.18595453899</c:v>
                </c:pt>
                <c:pt idx="3">
                  <c:v>4886809.4217083557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4C-4BCA-94EC-A310A310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6311630.6119520171</c:v>
                </c:pt>
                <c:pt idx="1">
                  <c:v>6430672.8774211314</c:v>
                </c:pt>
                <c:pt idx="2">
                  <c:v>7070.6072384850004</c:v>
                </c:pt>
                <c:pt idx="3">
                  <c:v>508.523189968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487-414B-816A-7D12E2D5D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13125189.764925543</v>
      </c>
      <c r="H4" s="5"/>
      <c r="I4" s="1">
        <v>1383987</v>
      </c>
      <c r="J4" s="5"/>
      <c r="K4" s="3">
        <v>1406330.011232123</v>
      </c>
    </row>
    <row r="5" spans="1:11">
      <c r="E5" s="6" t="s">
        <v>7</v>
      </c>
      <c r="F5" s="6"/>
      <c r="G5" s="2">
        <v>12749882.6198016</v>
      </c>
      <c r="H5" s="4">
        <f>G5/G4</f>
        <v>0.97140558332140259</v>
      </c>
      <c r="I5">
        <v>449598</v>
      </c>
      <c r="J5" s="4">
        <f>I5/I4</f>
        <v>0.3248570976461484</v>
      </c>
      <c r="K5" s="2">
        <v>1334977.2277122149</v>
      </c>
    </row>
    <row r="6" spans="1:11">
      <c r="F6" t="s">
        <v>8</v>
      </c>
    </row>
    <row r="7" spans="1:11">
      <c r="F7" t="s">
        <v>9</v>
      </c>
      <c r="G7" s="2">
        <v>11694911.046765087</v>
      </c>
      <c r="H7" s="4">
        <f>G7/G5</f>
        <v>0.91725636976468661</v>
      </c>
      <c r="I7">
        <v>408120</v>
      </c>
      <c r="J7" s="4">
        <f>I7/I5</f>
        <v>0.90774425153136806</v>
      </c>
      <c r="K7" s="2">
        <v>1152886.2503021529</v>
      </c>
    </row>
    <row r="8" spans="1:11">
      <c r="F8" t="s">
        <v>10</v>
      </c>
      <c r="G8" s="2">
        <f>G5-G7</f>
        <v>1054971.5730365124</v>
      </c>
      <c r="H8" s="4">
        <f>1-H7</f>
        <v>8.2743630235313392E-2</v>
      </c>
      <c r="I8">
        <f>I5-I7</f>
        <v>41478</v>
      </c>
      <c r="J8" s="4">
        <f>1-J7</f>
        <v>9.2255748468631937E-2</v>
      </c>
      <c r="K8" s="2">
        <f>K5-K7</f>
        <v>182090.97741006198</v>
      </c>
    </row>
    <row r="9" spans="1:11">
      <c r="E9" s="6" t="s">
        <v>11</v>
      </c>
      <c r="F9" s="6"/>
      <c r="G9" s="2">
        <v>375212.49417819502</v>
      </c>
      <c r="H9" s="4">
        <f>1-H5-H10</f>
        <v>2.8587205282233456E-2</v>
      </c>
      <c r="I9">
        <v>932055</v>
      </c>
      <c r="J9" s="4">
        <f>1-J5-J10</f>
        <v>0.67345647032811717</v>
      </c>
      <c r="K9" s="2">
        <v>71303.463633299994</v>
      </c>
    </row>
    <row r="10" spans="1:11">
      <c r="E10" s="6" t="s">
        <v>12</v>
      </c>
      <c r="F10" s="6"/>
      <c r="G10" s="2">
        <v>94.650945746999994</v>
      </c>
      <c r="H10" s="4">
        <f>G10/G4</f>
        <v>7.2113963639547371E-6</v>
      </c>
      <c r="I10">
        <v>2334</v>
      </c>
      <c r="J10" s="4">
        <f>I10/I4</f>
        <v>1.6864320257343457E-3</v>
      </c>
      <c r="K10" s="2">
        <v>49.319886607999997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7486773.960769318</v>
      </c>
      <c r="H13" s="5">
        <f>G13/G5</f>
        <v>0.58720336367189385</v>
      </c>
      <c r="I13" s="1">
        <f>I14+I15</f>
        <v>287878</v>
      </c>
      <c r="J13" s="5">
        <f>I13/I5</f>
        <v>0.64030089101819843</v>
      </c>
      <c r="K13" s="3">
        <f>K14+K15</f>
        <v>316309.703112124</v>
      </c>
    </row>
    <row r="14" spans="1:11">
      <c r="E14" s="6" t="s">
        <v>15</v>
      </c>
      <c r="F14" s="6"/>
      <c r="G14" s="2">
        <v>6862503.6256235186</v>
      </c>
      <c r="H14" s="4">
        <f>G14/G7</f>
        <v>0.58679399938845589</v>
      </c>
      <c r="I14">
        <v>261799</v>
      </c>
      <c r="J14" s="4">
        <f>I14/I7</f>
        <v>0.64147554640791926</v>
      </c>
      <c r="K14" s="2">
        <v>323396.799392124</v>
      </c>
    </row>
    <row r="15" spans="1:11">
      <c r="E15" s="6" t="s">
        <v>16</v>
      </c>
      <c r="F15" s="6"/>
      <c r="G15" s="2">
        <v>624270.33514579898</v>
      </c>
      <c r="H15" s="4">
        <f>G15/G8</f>
        <v>0.59174138062219905</v>
      </c>
      <c r="I15">
        <v>26079</v>
      </c>
      <c r="J15" s="4">
        <f>I15/I8</f>
        <v>0.62874294806885578</v>
      </c>
      <c r="K15" s="2">
        <v>-7087.0962799999998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6831770.0629200349</v>
      </c>
      <c r="H18" s="4">
        <f>G18/G5</f>
        <v>0.53583003598086021</v>
      </c>
      <c r="I18">
        <v>271719</v>
      </c>
      <c r="J18" s="4">
        <f>I18/I5</f>
        <v>0.6043598948393899</v>
      </c>
      <c r="K18" s="2">
        <v>170031.349052556</v>
      </c>
    </row>
    <row r="19" spans="2:11">
      <c r="E19" s="6" t="s">
        <v>20</v>
      </c>
      <c r="F19" s="6"/>
      <c r="G19" s="2">
        <v>797209.94921867095</v>
      </c>
      <c r="H19" s="4">
        <f>G19/G5</f>
        <v>6.2526846167237596E-2</v>
      </c>
      <c r="I19">
        <v>16899</v>
      </c>
      <c r="J19" s="4">
        <f>I19/I5</f>
        <v>3.7586910973803261E-2</v>
      </c>
      <c r="K19" s="2">
        <v>173977.04570075401</v>
      </c>
    </row>
    <row r="20" spans="2:11">
      <c r="E20" s="6" t="s">
        <v>21</v>
      </c>
      <c r="F20" s="6"/>
      <c r="G20" s="2">
        <v>5120902.6076628948</v>
      </c>
      <c r="H20" s="4">
        <f>1-H18-H19</f>
        <v>0.40164311785190221</v>
      </c>
      <c r="I20">
        <v>160980</v>
      </c>
      <c r="J20" s="4">
        <f>1-J18-J19</f>
        <v>0.35805319418680681</v>
      </c>
      <c r="K20" s="2">
        <v>990968.83295890503</v>
      </c>
    </row>
    <row r="21" spans="2:11">
      <c r="F21" t="s">
        <v>22</v>
      </c>
    </row>
    <row r="22" spans="2:11">
      <c r="F22" t="s">
        <v>23</v>
      </c>
      <c r="G22" s="2">
        <v>234093.18595453899</v>
      </c>
      <c r="H22" s="4">
        <f>G22/G20</f>
        <v>4.5713266564422261E-2</v>
      </c>
      <c r="I22">
        <v>14209</v>
      </c>
      <c r="J22" s="4">
        <f>I22/I20</f>
        <v>8.8265623058765064E-2</v>
      </c>
      <c r="K22" s="2">
        <v>33598.820366678003</v>
      </c>
    </row>
    <row r="23" spans="2:11">
      <c r="F23" t="s">
        <v>24</v>
      </c>
      <c r="G23" s="2">
        <f>G20-G22</f>
        <v>4886809.4217083557</v>
      </c>
      <c r="H23" s="4">
        <f>1-H22</f>
        <v>0.95428673343557779</v>
      </c>
      <c r="I23">
        <f>I20-I22</f>
        <v>146771</v>
      </c>
      <c r="J23" s="4">
        <f>1-J22</f>
        <v>0.91173437694123494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6311630.6119520171</v>
      </c>
      <c r="H26" s="4">
        <f>G26/G5</f>
        <v>0.49503440934817267</v>
      </c>
      <c r="I26">
        <v>239782</v>
      </c>
      <c r="J26" s="4">
        <f>I26/I5</f>
        <v>0.53332532618027662</v>
      </c>
      <c r="K26" s="2">
        <v>386668.68429880199</v>
      </c>
    </row>
    <row r="27" spans="2:11">
      <c r="E27" s="6" t="s">
        <v>27</v>
      </c>
      <c r="F27" s="6"/>
      <c r="G27" s="2">
        <v>6430672.8774211314</v>
      </c>
      <c r="H27" s="4">
        <f>G27/G5</f>
        <v>0.50437114357694368</v>
      </c>
      <c r="I27">
        <v>209583</v>
      </c>
      <c r="J27" s="4">
        <f>I27/I5</f>
        <v>0.46615643308021831</v>
      </c>
      <c r="K27" s="2">
        <v>947857.457646964</v>
      </c>
    </row>
    <row r="28" spans="2:11">
      <c r="E28" s="6" t="s">
        <v>28</v>
      </c>
      <c r="F28" s="6"/>
      <c r="G28" s="2">
        <v>7070.6072384850004</v>
      </c>
      <c r="H28" s="4">
        <f>G28/G5</f>
        <v>5.5456253593297994E-4</v>
      </c>
      <c r="I28">
        <v>209</v>
      </c>
      <c r="J28" s="4">
        <f>I28/I5</f>
        <v>4.6485971912686442E-4</v>
      </c>
      <c r="K28" s="2">
        <v>451.085766449</v>
      </c>
    </row>
    <row r="29" spans="2:11">
      <c r="E29" s="6" t="s">
        <v>29</v>
      </c>
      <c r="F29" s="6"/>
      <c r="G29" s="2">
        <v>508.523189968</v>
      </c>
      <c r="H29" s="4">
        <f>G29/G5</f>
        <v>3.9884538950830992E-5</v>
      </c>
      <c r="I29">
        <v>24</v>
      </c>
      <c r="J29" s="4">
        <f>I29/I5</f>
        <v>5.3381020378204532E-5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13511512.855440771</v>
      </c>
      <c r="H4" s="5"/>
      <c r="I4" s="1">
        <v>2618941</v>
      </c>
      <c r="J4" s="5"/>
      <c r="K4" s="3">
        <v>166976634.94902557</v>
      </c>
    </row>
    <row r="5" spans="1:11">
      <c r="E5" s="6" t="s">
        <v>7</v>
      </c>
      <c r="F5" s="6"/>
      <c r="G5" s="2">
        <v>11590902.995563764</v>
      </c>
      <c r="H5" s="4">
        <f>G5/G4</f>
        <v>0.85785382581317515</v>
      </c>
      <c r="I5">
        <v>454557</v>
      </c>
      <c r="J5" s="4">
        <f>I5/I4</f>
        <v>0.1735651929539459</v>
      </c>
      <c r="K5" s="2">
        <v>6458723.227714926</v>
      </c>
    </row>
    <row r="6" spans="1:11">
      <c r="F6" t="s">
        <v>8</v>
      </c>
    </row>
    <row r="7" spans="1:11">
      <c r="F7" t="s">
        <v>9</v>
      </c>
      <c r="G7" s="2">
        <v>10442162.292481055</v>
      </c>
      <c r="H7" s="4">
        <f>G7/G5</f>
        <v>0.90089290683198964</v>
      </c>
      <c r="I7">
        <v>413945</v>
      </c>
      <c r="J7" s="4">
        <f>I7/I5</f>
        <v>0.91065586934091869</v>
      </c>
      <c r="K7" s="2">
        <v>6124661.904945056</v>
      </c>
    </row>
    <row r="8" spans="1:11">
      <c r="F8" t="s">
        <v>10</v>
      </c>
      <c r="G8" s="2">
        <f>G5-G7</f>
        <v>1148740.7030827086</v>
      </c>
      <c r="H8" s="4">
        <f>1-H7</f>
        <v>9.9107093168010363E-2</v>
      </c>
      <c r="I8">
        <f>I5-I7</f>
        <v>40612</v>
      </c>
      <c r="J8" s="4">
        <f>1-J7</f>
        <v>8.9344130659081311E-2</v>
      </c>
      <c r="K8" s="2">
        <f>K5-K7</f>
        <v>334061.32276987005</v>
      </c>
    </row>
    <row r="9" spans="1:11">
      <c r="E9" s="6" t="s">
        <v>11</v>
      </c>
      <c r="F9" s="6"/>
      <c r="G9" s="2">
        <v>1682076.150622464</v>
      </c>
      <c r="H9" s="4">
        <f>1-H5-H10</f>
        <v>0.12449206603427307</v>
      </c>
      <c r="I9">
        <v>1695746</v>
      </c>
      <c r="J9" s="4">
        <f>1-J5-J10</f>
        <v>0.64749301339739995</v>
      </c>
      <c r="K9" s="2">
        <v>159973665.77915543</v>
      </c>
    </row>
    <row r="10" spans="1:11">
      <c r="E10" s="6" t="s">
        <v>12</v>
      </c>
      <c r="F10" s="6"/>
      <c r="G10" s="2">
        <v>238533.70925454501</v>
      </c>
      <c r="H10" s="4">
        <f>G10/G4</f>
        <v>1.7654108152551775E-2</v>
      </c>
      <c r="I10">
        <v>468638</v>
      </c>
      <c r="J10" s="4">
        <f>I10/I4</f>
        <v>0.17894179364865417</v>
      </c>
      <c r="K10" s="2">
        <v>544245.94215519901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5612351.5171298105</v>
      </c>
      <c r="H13" s="5">
        <f>G13/G5</f>
        <v>0.484203130616989</v>
      </c>
      <c r="I13" s="1">
        <f>I14+I15</f>
        <v>173833</v>
      </c>
      <c r="J13" s="5">
        <f>I13/I5</f>
        <v>0.38242288645868394</v>
      </c>
      <c r="K13" s="3">
        <f>K14+K15</f>
        <v>2106840.9870710601</v>
      </c>
    </row>
    <row r="14" spans="1:11">
      <c r="E14" s="6" t="s">
        <v>15</v>
      </c>
      <c r="F14" s="6"/>
      <c r="G14" s="2">
        <v>5174858.7838672567</v>
      </c>
      <c r="H14" s="4">
        <f>G14/G7</f>
        <v>0.49557348745608432</v>
      </c>
      <c r="I14">
        <v>158581</v>
      </c>
      <c r="J14" s="4">
        <f>I14/I7</f>
        <v>0.38309678822065735</v>
      </c>
      <c r="K14" s="2">
        <v>2023542.002606706</v>
      </c>
    </row>
    <row r="15" spans="1:11">
      <c r="E15" s="6" t="s">
        <v>16</v>
      </c>
      <c r="F15" s="6"/>
      <c r="G15" s="2">
        <v>437492.73326255399</v>
      </c>
      <c r="H15" s="4">
        <f>G15/G8</f>
        <v>0.38084550507222237</v>
      </c>
      <c r="I15">
        <v>15252</v>
      </c>
      <c r="J15" s="4">
        <f>I15/I8</f>
        <v>0.37555402344134736</v>
      </c>
      <c r="K15" s="2">
        <v>83298.984464353998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4817984.3264806252</v>
      </c>
      <c r="H18" s="4">
        <f>G18/G5</f>
        <v>0.41566945459940724</v>
      </c>
      <c r="I18">
        <v>170303</v>
      </c>
      <c r="J18" s="4">
        <f>I18/I5</f>
        <v>0.37465708371007378</v>
      </c>
      <c r="K18" s="2">
        <v>1707005.0010358971</v>
      </c>
    </row>
    <row r="19" spans="2:11">
      <c r="E19" s="6" t="s">
        <v>20</v>
      </c>
      <c r="F19" s="6"/>
      <c r="G19" s="2">
        <v>687130.13979841105</v>
      </c>
      <c r="H19" s="4">
        <f>G19/G5</f>
        <v>5.9281847157326685E-2</v>
      </c>
      <c r="I19">
        <v>24436</v>
      </c>
      <c r="J19" s="4">
        <f>I19/I5</f>
        <v>5.3757834551002408E-2</v>
      </c>
      <c r="K19" s="2">
        <v>733588.06307516899</v>
      </c>
    </row>
    <row r="20" spans="2:11">
      <c r="E20" s="6" t="s">
        <v>21</v>
      </c>
      <c r="F20" s="6"/>
      <c r="G20" s="2">
        <v>6085788.5292847268</v>
      </c>
      <c r="H20" s="4">
        <f>1-H18-H19</f>
        <v>0.52504869824326605</v>
      </c>
      <c r="I20">
        <v>259785</v>
      </c>
      <c r="J20" s="4">
        <f>1-J18-J19</f>
        <v>0.57158508173892386</v>
      </c>
      <c r="K20" s="2">
        <v>4007109.3227578299</v>
      </c>
    </row>
    <row r="21" spans="2:11">
      <c r="F21" t="s">
        <v>22</v>
      </c>
    </row>
    <row r="22" spans="2:11">
      <c r="F22" t="s">
        <v>23</v>
      </c>
      <c r="G22" s="2">
        <v>361195.55859929102</v>
      </c>
      <c r="H22" s="4">
        <f>G22/G20</f>
        <v>5.9350658811298355E-2</v>
      </c>
      <c r="I22">
        <v>25101</v>
      </c>
      <c r="J22" s="4">
        <f>I22/I20</f>
        <v>9.6622206824874421E-2</v>
      </c>
      <c r="K22" s="2">
        <v>1055535.4210529281</v>
      </c>
    </row>
    <row r="23" spans="2:11">
      <c r="F23" t="s">
        <v>24</v>
      </c>
      <c r="G23" s="2">
        <f>G20-G22</f>
        <v>5724592.9706854355</v>
      </c>
      <c r="H23" s="4">
        <f>1-H22</f>
        <v>0.94064934118870169</v>
      </c>
      <c r="I23">
        <f>I20-I22</f>
        <v>234684</v>
      </c>
      <c r="J23" s="4">
        <f>1-J22</f>
        <v>0.90337779317512557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6167059.83432547</v>
      </c>
      <c r="H26" s="4">
        <f>G26/G5</f>
        <v>0.5320603439340158</v>
      </c>
      <c r="I26">
        <v>224669</v>
      </c>
      <c r="J26" s="4">
        <f>I26/I5</f>
        <v>0.49425924581515629</v>
      </c>
      <c r="K26" s="2">
        <v>4494783.849449263</v>
      </c>
    </row>
    <row r="27" spans="2:11">
      <c r="E27" s="6" t="s">
        <v>27</v>
      </c>
      <c r="F27" s="6"/>
      <c r="G27" s="2">
        <v>5394432.4548149342</v>
      </c>
      <c r="H27" s="4">
        <f>G27/G5</f>
        <v>0.46540226045197414</v>
      </c>
      <c r="I27">
        <v>228897</v>
      </c>
      <c r="J27" s="4">
        <f>I27/I5</f>
        <v>0.50356060956051718</v>
      </c>
      <c r="K27" s="2">
        <v>1950331.8759744959</v>
      </c>
    </row>
    <row r="28" spans="2:11">
      <c r="E28" s="6" t="s">
        <v>28</v>
      </c>
      <c r="F28" s="6"/>
      <c r="G28" s="2">
        <v>25341.475624254999</v>
      </c>
      <c r="H28" s="4">
        <f>G28/G5</f>
        <v>2.1863245369195179E-3</v>
      </c>
      <c r="I28">
        <v>781</v>
      </c>
      <c r="J28" s="4">
        <f>I28/I5</f>
        <v>1.7181563588284858E-3</v>
      </c>
      <c r="K28" s="2">
        <v>10855.314217265</v>
      </c>
    </row>
    <row r="29" spans="2:11">
      <c r="E29" s="6" t="s">
        <v>29</v>
      </c>
      <c r="F29" s="6"/>
      <c r="G29" s="2">
        <v>4069.2307991040002</v>
      </c>
      <c r="H29" s="4">
        <f>G29/G5</f>
        <v>3.5107107709049366E-4</v>
      </c>
      <c r="I29">
        <v>205</v>
      </c>
      <c r="J29" s="4">
        <f>I29/I5</f>
        <v>4.5098854489095976E-4</v>
      </c>
      <c r="K29" s="2">
        <v>2752.1880739019998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EU'!$G$7</f>
        <v>11694911.046765087</v>
      </c>
    </row>
    <row r="3" spans="1:2">
      <c r="A3" t="s">
        <v>32</v>
      </c>
      <c r="B3">
        <f>'NEWT - EU'!$G$8</f>
        <v>1054971.5730365124</v>
      </c>
    </row>
    <row r="4" spans="1:2">
      <c r="A4" t="s">
        <v>33</v>
      </c>
      <c r="B4">
        <f>'NEWT - EU'!$G$9</f>
        <v>375212.49417819502</v>
      </c>
    </row>
    <row r="5" spans="1:2">
      <c r="A5" t="s">
        <v>34</v>
      </c>
      <c r="B5">
        <f>'NEWT - EU'!$G$10</f>
        <v>94.650945746999994</v>
      </c>
    </row>
    <row r="14" spans="1:2">
      <c r="A14" t="s">
        <v>35</v>
      </c>
    </row>
    <row r="15" spans="1:2">
      <c r="A15" t="s">
        <v>31</v>
      </c>
      <c r="B15">
        <f>'NEWT - EU'!$I$7</f>
        <v>408120</v>
      </c>
    </row>
    <row r="16" spans="1:2">
      <c r="A16" t="s">
        <v>32</v>
      </c>
      <c r="B16">
        <f>'NEWT - EU'!$I$8</f>
        <v>41478</v>
      </c>
    </row>
    <row r="17" spans="1:2">
      <c r="A17" t="s">
        <v>33</v>
      </c>
      <c r="B17">
        <f>'NEWT - EU'!$I$9</f>
        <v>932055</v>
      </c>
    </row>
    <row r="18" spans="1:2">
      <c r="A18" t="s">
        <v>34</v>
      </c>
      <c r="B18">
        <f>'NEWT - EU'!$I$10</f>
        <v>2334</v>
      </c>
    </row>
    <row r="26" spans="1:2">
      <c r="A26" t="s">
        <v>18</v>
      </c>
    </row>
    <row r="27" spans="1:2">
      <c r="A27" t="s">
        <v>36</v>
      </c>
      <c r="B27">
        <f>'NEWT - EU'!$G$18</f>
        <v>6831770.0629200349</v>
      </c>
    </row>
    <row r="28" spans="1:2">
      <c r="A28" t="s">
        <v>37</v>
      </c>
      <c r="B28">
        <f>'NEWT - EU'!$G$19</f>
        <v>797209.94921867095</v>
      </c>
    </row>
    <row r="29" spans="1:2">
      <c r="A29" t="s">
        <v>38</v>
      </c>
      <c r="B29">
        <f>'NEWT - EU'!$G$22</f>
        <v>234093.18595453899</v>
      </c>
    </row>
    <row r="30" spans="1:2">
      <c r="A30" t="s">
        <v>39</v>
      </c>
      <c r="B30">
        <f>'NEWT - EU'!$G$23</f>
        <v>4886809.4217083557</v>
      </c>
    </row>
    <row r="39" spans="1:2">
      <c r="A39" t="s">
        <v>40</v>
      </c>
    </row>
    <row r="40" spans="1:2">
      <c r="A40" t="s">
        <v>41</v>
      </c>
      <c r="B40">
        <f>'NEWT - EU'!$G$26</f>
        <v>6311630.6119520171</v>
      </c>
    </row>
    <row r="41" spans="1:2">
      <c r="A41" t="s">
        <v>42</v>
      </c>
      <c r="B41">
        <f>'NEWT - EU'!$G$27</f>
        <v>6430672.8774211314</v>
      </c>
    </row>
    <row r="42" spans="1:2">
      <c r="A42" t="s">
        <v>43</v>
      </c>
      <c r="B42">
        <f>'NEWT - EU'!$G$28</f>
        <v>7070.6072384850004</v>
      </c>
    </row>
    <row r="43" spans="1:2">
      <c r="A43" t="s">
        <v>44</v>
      </c>
      <c r="B43">
        <f>'NEWT - EU'!$G$29</f>
        <v>508.523189968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2023-04-18T09:20:36Z</dcterms:created>
  <dcterms:modified xsi:type="dcterms:W3CDTF">2023-04-18T09:20:36Z</dcterms:modified>
</cp:coreProperties>
</file>