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8D00B307-4247-44E6-AEA6-936B2D3A31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J15" i="2" s="1"/>
  <c r="H8" i="2"/>
  <c r="G8" i="2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<sst xmlns="http://schemas.openxmlformats.org/spreadsheetml/2006/main" count="82" uniqueCount="45">
  <si>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23 June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</si>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</sst>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9171646.7152926382</c:v>
                </c:pt>
                <c:pt idx="1">
                  <c:v>294258.10953233764</c:v>
                </c:pt>
                <c:pt idx="2">
                  <c:v>391214.36283458403</c:v>
                </c:pt>
                <c:pt idx="3">
                  <c:v>81.178053116000001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283-4E43-97EF-D8B87CE2C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308144</c:v>
                </c:pt>
                <c:pt idx="1">
                  <c:v>12113</c:v>
                </c:pt>
                <c:pt idx="2">
                  <c:v>644585</c:v>
                </c:pt>
                <c:pt idx="3">
                  <c:v>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8B-4F17-85CF-846AD400F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1152264.69927355</c:v>
                </c:pt>
                <c:pt idx="1">
                  <c:v>2809914.752226681</c:v>
                </c:pt>
                <c:pt idx="2">
                  <c:v>500312.32520014298</c:v>
                </c:pt>
                <c:pt idx="3">
                  <c:v>5003413.048124603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10A-44F4-830F-50C8B233A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1704544.445308608</c:v>
                </c:pt>
                <c:pt idx="1">
                  <c:v>7623839.6613467066</c:v>
                </c:pt>
                <c:pt idx="2">
                  <c:v>108406.299003821</c:v>
                </c:pt>
                <c:pt idx="3">
                  <c:v>29114.419165841002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658-46D1-B1D8-95CFEA2CA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9857200.3657126762</v>
      </c>
      <c r="H4" s="5"/>
      <c r="I4" s="1">
        <v>964883</v>
      </c>
      <c r="J4" s="5"/>
      <c r="K4" s="3">
        <v>2916155.2223195508</v>
      </c>
    </row>
    <row r="5" spans="1:11">
      <c r="E5" s="6" t="s">
        <v>7</v>
      </c>
      <c r="F5" s="6"/>
      <c r="G5" s="2">
        <v>9465904.8248249758</v>
      </c>
      <c r="H5" s="4">
        <f>G5/G4</f>
        <v>0.96030358252138359</v>
      </c>
      <c r="I5">
        <v>320257</v>
      </c>
      <c r="J5" s="4">
        <f>I5/I4</f>
        <v>0.33191278113512207</v>
      </c>
      <c r="K5" s="2">
        <v>2641567.479057522</v>
      </c>
    </row>
    <row r="6" spans="1:11">
      <c r="F6" t="s">
        <v>8</v>
      </c>
    </row>
    <row r="7" spans="1:11">
      <c r="F7" t="s">
        <v>9</v>
      </c>
      <c r="G7" s="2">
        <v>9171646.7152926382</v>
      </c>
      <c r="H7" s="4">
        <f>G7/G5</f>
        <v>0.96891389518721693</v>
      </c>
      <c r="I7">
        <v>308144</v>
      </c>
      <c r="J7" s="4">
        <f>I7/I5</f>
        <v>0.96217725139497345</v>
      </c>
      <c r="K7" s="2">
        <v>2630049.3680574601</v>
      </c>
    </row>
    <row r="8" spans="1:11">
      <c r="F8" t="s">
        <v>10</v>
      </c>
      <c r="G8" s="2">
        <f>G5-G7</f>
        <v>294258.10953233764</v>
      </c>
      <c r="H8" s="4">
        <f>1-H7</f>
        <v>3.1086104812783066E-2</v>
      </c>
      <c r="I8">
        <f>I5-I7</f>
        <v>12113</v>
      </c>
      <c r="J8" s="4">
        <f>1-J7</f>
        <v>3.7822748605026546E-2</v>
      </c>
      <c r="K8" s="2">
        <f>K5-K7</f>
        <v>11518.111000061966</v>
      </c>
    </row>
    <row r="9" spans="1:11">
      <c r="E9" s="6" t="s">
        <v>11</v>
      </c>
      <c r="F9" s="6"/>
      <c r="G9" s="2">
        <v>391214.36283458403</v>
      </c>
      <c r="H9" s="4">
        <f>1-H5-H10</f>
        <v>3.9688182071999499E-2</v>
      </c>
      <c r="I9">
        <v>644585</v>
      </c>
      <c r="J9" s="4">
        <f>1-J5-J10</f>
        <v>0.66804472666634185</v>
      </c>
      <c r="K9" s="2">
        <v>274288.97657711501</v>
      </c>
    </row>
    <row r="10" spans="1:11">
      <c r="E10" s="6" t="s">
        <v>12</v>
      </c>
      <c r="F10" s="6"/>
      <c r="G10" s="2">
        <v>81.178053116000001</v>
      </c>
      <c r="H10" s="4">
        <f>G10/G4</f>
        <v>8.2354066169102185E-6</v>
      </c>
      <c r="I10">
        <v>41</v>
      </c>
      <c r="J10" s="4">
        <f>I10/I4</f>
        <v>4.2492198535988301E-5</v>
      </c>
      <c r="K10" s="2">
        <v>298.766684914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2551472.1297677997</v>
      </c>
      <c r="H13" s="5">
        <f>G13/G5</f>
        <v>0.26954339569064667</v>
      </c>
      <c r="I13" s="1">
        <f>I14+I15</f>
        <v>95009</v>
      </c>
      <c r="J13" s="5">
        <f>I13/I5</f>
        <v>0.29666486602947006</v>
      </c>
      <c r="K13" s="3">
        <f>K14+K15</f>
        <v>46198.934278813998</v>
      </c>
    </row>
    <row r="14" spans="1:11">
      <c r="E14" s="6" t="s">
        <v>15</v>
      </c>
      <c r="F14" s="6"/>
      <c r="G14" s="2">
        <v>2450987.53082375</v>
      </c>
      <c r="H14" s="4">
        <f>G14/G7</f>
        <v>0.26723527485386211</v>
      </c>
      <c r="I14">
        <v>88845</v>
      </c>
      <c r="J14" s="4">
        <f>I14/I7</f>
        <v>0.28832299184796717</v>
      </c>
      <c r="K14" s="2">
        <v>45962.439172853999</v>
      </c>
    </row>
    <row r="15" spans="1:11">
      <c r="E15" s="6" t="s">
        <v>16</v>
      </c>
      <c r="F15" s="6"/>
      <c r="G15" s="2">
        <v>100484.59894405</v>
      </c>
      <c r="H15" s="4">
        <f>G15/G8</f>
        <v>0.34148455280892503</v>
      </c>
      <c r="I15">
        <v>6164</v>
      </c>
      <c r="J15" s="4">
        <f>I15/I8</f>
        <v>0.50887476265169651</v>
      </c>
      <c r="K15" s="2">
        <v>236.49510595999999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1152264.69927355</v>
      </c>
      <c r="H18" s="4">
        <f>G18/G5</f>
        <v>0.12172789824081665</v>
      </c>
      <c r="I18">
        <v>39818</v>
      </c>
      <c r="J18" s="4">
        <f>I18/I5</f>
        <v>0.12433139634730857</v>
      </c>
      <c r="K18" s="2">
        <v>23106.324935746001</v>
      </c>
    </row>
    <row r="19" spans="2:11">
      <c r="E19" s="6" t="s">
        <v>20</v>
      </c>
      <c r="F19" s="6"/>
      <c r="G19" s="2">
        <v>2809914.752226681</v>
      </c>
      <c r="H19" s="4">
        <f>G19/G5</f>
        <v>0.29684586991171613</v>
      </c>
      <c r="I19">
        <v>100665</v>
      </c>
      <c r="J19" s="4">
        <f>I19/I5</f>
        <v>0.31432568218649398</v>
      </c>
      <c r="K19" s="2">
        <v>1737858.3581276571</v>
      </c>
    </row>
    <row r="20" spans="2:11">
      <c r="E20" s="6" t="s">
        <v>21</v>
      </c>
      <c r="F20" s="6"/>
      <c r="G20" s="2">
        <v>5503725.3733247463</v>
      </c>
      <c r="H20" s="4">
        <f>1-H18-H19</f>
        <v>0.58142623184746722</v>
      </c>
      <c r="I20">
        <v>179774</v>
      </c>
      <c r="J20" s="4">
        <f>1-J18-J19</f>
        <v>0.56134292146619735</v>
      </c>
      <c r="K20" s="2">
        <v>880602.79599411902</v>
      </c>
    </row>
    <row r="21" spans="2:11">
      <c r="F21" t="s">
        <v>22</v>
      </c>
    </row>
    <row r="22" spans="2:11">
      <c r="F22" t="s">
        <v>23</v>
      </c>
      <c r="G22" s="2">
        <v>500312.32520014298</v>
      </c>
      <c r="H22" s="4">
        <f>G22/G20</f>
        <v>9.0904304132803995E-2</v>
      </c>
      <c r="I22">
        <v>26087</v>
      </c>
      <c r="J22" s="4">
        <f>I22/I20</f>
        <v>0.14510997140854628</v>
      </c>
      <c r="K22" s="2">
        <v>3300.0608684809999</v>
      </c>
    </row>
    <row r="23" spans="2:11">
      <c r="F23" t="s">
        <v>24</v>
      </c>
      <c r="G23" s="2">
        <f>G20-G22</f>
        <v>5003413.048124603</v>
      </c>
      <c r="H23" s="4">
        <f>1-H22</f>
        <v>0.90909569586719596</v>
      </c>
      <c r="I23">
        <f>I20-I22</f>
        <v>153687</v>
      </c>
      <c r="J23" s="4">
        <f>1-J22</f>
        <v>0.85489002859145369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1704544.445308608</v>
      </c>
      <c r="H26" s="4">
        <f>G26/G5</f>
        <v>0.18007200334809251</v>
      </c>
      <c r="I26">
        <v>58726</v>
      </c>
      <c r="J26" s="4">
        <f>I26/I5</f>
        <v>0.18337147978030144</v>
      </c>
      <c r="K26" s="2">
        <v>1749174.9056907301</v>
      </c>
    </row>
    <row r="27" spans="2:11">
      <c r="E27" s="6" t="s">
        <v>27</v>
      </c>
      <c r="F27" s="6"/>
      <c r="G27" s="2">
        <v>7623839.6613467066</v>
      </c>
      <c r="H27" s="4">
        <f>G27/G5</f>
        <v>0.80539999106611249</v>
      </c>
      <c r="I27">
        <v>257591</v>
      </c>
      <c r="J27" s="4">
        <f>I27/I5</f>
        <v>0.80432590076095134</v>
      </c>
      <c r="K27" s="2">
        <v>892392.57336679206</v>
      </c>
    </row>
    <row r="28" spans="2:11">
      <c r="E28" s="6" t="s">
        <v>28</v>
      </c>
      <c r="F28" s="6"/>
      <c r="G28" s="2">
        <v>108406.299003821</v>
      </c>
      <c r="H28" s="4">
        <f>G28/G5</f>
        <v>1.1452291250543544E-2</v>
      </c>
      <c r="I28">
        <v>3391</v>
      </c>
      <c r="J28" s="4">
        <f>I28/I5</f>
        <v>1.058837121436846E-2</v>
      </c>
      <c r="K28" s="2">
        <v>0</v>
      </c>
    </row>
    <row r="29" spans="2:11">
      <c r="E29" s="6" t="s">
        <v>29</v>
      </c>
      <c r="F29" s="6"/>
      <c r="G29" s="2">
        <v>29114.419165841002</v>
      </c>
      <c r="H29" s="4">
        <f>G29/G5</f>
        <v>3.0757143352515511E-3</v>
      </c>
      <c r="I29">
        <v>549</v>
      </c>
      <c r="J29" s="4">
        <f>I29/I5</f>
        <v>1.7142482443787334E-3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11885061.424067615</v>
      </c>
      <c r="H4" s="5"/>
      <c r="I4" s="1">
        <v>4835315</v>
      </c>
      <c r="J4" s="5"/>
      <c r="K4" s="3">
        <v>361183075.81300706</v>
      </c>
    </row>
    <row r="5" spans="1:11">
      <c r="E5" s="6" t="s">
        <v>7</v>
      </c>
      <c r="F5" s="6"/>
      <c r="G5" s="2">
        <v>9698822.7815912236</v>
      </c>
      <c r="H5" s="4">
        <f>G5/G4</f>
        <v>0.81605154870725438</v>
      </c>
      <c r="I5">
        <v>474263</v>
      </c>
      <c r="J5" s="4">
        <f>I5/I4</f>
        <v>9.8083165212607654E-2</v>
      </c>
      <c r="K5" s="2">
        <v>8084175.1745855389</v>
      </c>
    </row>
    <row r="6" spans="1:11">
      <c r="F6" t="s">
        <v>8</v>
      </c>
    </row>
    <row r="7" spans="1:11">
      <c r="F7" t="s">
        <v>9</v>
      </c>
      <c r="G7" s="2">
        <v>9307050.1600374356</v>
      </c>
      <c r="H7" s="4">
        <f>G7/G5</f>
        <v>0.95960616763743856</v>
      </c>
      <c r="I7">
        <v>459886</v>
      </c>
      <c r="J7" s="4">
        <f>I7/I5</f>
        <v>0.96968559638850171</v>
      </c>
      <c r="K7" s="2">
        <v>7891792.5235883659</v>
      </c>
    </row>
    <row r="8" spans="1:11">
      <c r="F8" t="s">
        <v>10</v>
      </c>
      <c r="G8" s="2">
        <f>G5-G7</f>
        <v>391772.62155378796</v>
      </c>
      <c r="H8" s="4">
        <f>1-H7</f>
        <v>4.0393832362561444E-2</v>
      </c>
      <c r="I8">
        <f>I5-I7</f>
        <v>14377</v>
      </c>
      <c r="J8" s="4">
        <f>1-J7</f>
        <v>3.0314403611498286E-2</v>
      </c>
      <c r="K8" s="2">
        <f>K5-K7</f>
        <v>192382.65099717304</v>
      </c>
    </row>
    <row r="9" spans="1:11">
      <c r="E9" s="6" t="s">
        <v>11</v>
      </c>
      <c r="F9" s="6"/>
      <c r="G9" s="2">
        <v>1939756.0011465331</v>
      </c>
      <c r="H9" s="4">
        <f>1-H5-H10</f>
        <v>0.16320958991583082</v>
      </c>
      <c r="I9">
        <v>4340675</v>
      </c>
      <c r="J9" s="4">
        <f>1-J5-J10</f>
        <v>0.89770263157622621</v>
      </c>
      <c r="K9" s="2">
        <v>349485714.95147818</v>
      </c>
    </row>
    <row r="10" spans="1:11">
      <c r="E10" s="6" t="s">
        <v>12</v>
      </c>
      <c r="F10" s="6"/>
      <c r="G10" s="2">
        <v>246482.64132985601</v>
      </c>
      <c r="H10" s="4">
        <f>G10/G4</f>
        <v>2.0738861376914813E-2</v>
      </c>
      <c r="I10">
        <v>20377</v>
      </c>
      <c r="J10" s="4">
        <f>I10/I4</f>
        <v>4.2142032111661806E-3</v>
      </c>
      <c r="K10" s="2">
        <v>3613185.6869433182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1764618.4003311559</v>
      </c>
      <c r="H13" s="5">
        <f>G13/G5</f>
        <v>0.18194150363077841</v>
      </c>
      <c r="I13" s="1">
        <f>I14+I15</f>
        <v>53480</v>
      </c>
      <c r="J13" s="5">
        <f>I13/I5</f>
        <v>0.11276443661006656</v>
      </c>
      <c r="K13" s="3">
        <f>K14+K15</f>
        <v>1452863.891358644</v>
      </c>
    </row>
    <row r="14" spans="1:11">
      <c r="E14" s="6" t="s">
        <v>15</v>
      </c>
      <c r="F14" s="6"/>
      <c r="G14" s="2">
        <v>1699213.469187476</v>
      </c>
      <c r="H14" s="4">
        <f>G14/G7</f>
        <v>0.18257272067615474</v>
      </c>
      <c r="I14">
        <v>49659</v>
      </c>
      <c r="J14" s="4">
        <f>I14/I7</f>
        <v>0.10798110836163745</v>
      </c>
      <c r="K14" s="2">
        <v>1452483.0254892879</v>
      </c>
    </row>
    <row r="15" spans="1:11">
      <c r="E15" s="6" t="s">
        <v>16</v>
      </c>
      <c r="F15" s="6"/>
      <c r="G15" s="2">
        <v>65404.931143679998</v>
      </c>
      <c r="H15" s="4">
        <f>G15/G8</f>
        <v>0.16694615076541358</v>
      </c>
      <c r="I15">
        <v>3821</v>
      </c>
      <c r="J15" s="4">
        <f>I15/I8</f>
        <v>0.26577171871739586</v>
      </c>
      <c r="K15" s="2">
        <v>380.86586935600002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867255.44476106903</v>
      </c>
      <c r="H18" s="4">
        <f>G18/G5</f>
        <v>8.9418629898791083E-2</v>
      </c>
      <c r="I18">
        <v>28911</v>
      </c>
      <c r="J18" s="4">
        <f>I18/I5</f>
        <v>6.0959847173403789E-2</v>
      </c>
      <c r="K18" s="2">
        <v>1416760.5289887169</v>
      </c>
    </row>
    <row r="19" spans="2:11">
      <c r="E19" s="6" t="s">
        <v>20</v>
      </c>
      <c r="F19" s="6"/>
      <c r="G19" s="2">
        <v>2660250.7635818161</v>
      </c>
      <c r="H19" s="4">
        <f>G19/G5</f>
        <v>0.27428594412830026</v>
      </c>
      <c r="I19">
        <v>105362</v>
      </c>
      <c r="J19" s="4">
        <f>I19/I5</f>
        <v>0.22215943474401334</v>
      </c>
      <c r="K19" s="2">
        <v>1884115.359235609</v>
      </c>
    </row>
    <row r="20" spans="2:11">
      <c r="E20" s="6" t="s">
        <v>21</v>
      </c>
      <c r="F20" s="6"/>
      <c r="G20" s="2">
        <v>6158707.4488804247</v>
      </c>
      <c r="H20" s="4">
        <f>1-H18-H19</f>
        <v>0.63629542597290856</v>
      </c>
      <c r="I20">
        <v>339037</v>
      </c>
      <c r="J20" s="4">
        <f>1-J18-J19</f>
        <v>0.71688071808258291</v>
      </c>
      <c r="K20" s="2">
        <v>4193306.9901013118</v>
      </c>
    </row>
    <row r="21" spans="2:11">
      <c r="F21" t="s">
        <v>22</v>
      </c>
    </row>
    <row r="22" spans="2:11">
      <c r="F22" t="s">
        <v>23</v>
      </c>
      <c r="G22" s="2">
        <v>877735.40753441502</v>
      </c>
      <c r="H22" s="4">
        <f>G22/G20</f>
        <v>0.14251941902094672</v>
      </c>
      <c r="I22">
        <v>98778</v>
      </c>
      <c r="J22" s="4">
        <f>I22/I20</f>
        <v>0.29134873184932619</v>
      </c>
      <c r="K22" s="2">
        <v>478681.79348364798</v>
      </c>
    </row>
    <row r="23" spans="2:11">
      <c r="F23" t="s">
        <v>24</v>
      </c>
      <c r="G23" s="2">
        <f>G20-G22</f>
        <v>5280972.0413460098</v>
      </c>
      <c r="H23" s="4">
        <f>1-H22</f>
        <v>0.85748058097905333</v>
      </c>
      <c r="I23">
        <f>I20-I22</f>
        <v>240259</v>
      </c>
      <c r="J23" s="4">
        <f>1-J22</f>
        <v>0.70865126815067381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1427617.7788073311</v>
      </c>
      <c r="H26" s="4">
        <f>G26/G5</f>
        <v>0.1471949545791279</v>
      </c>
      <c r="I26">
        <v>56624</v>
      </c>
      <c r="J26" s="4">
        <f>I26/I5</f>
        <v>0.11939366975707572</v>
      </c>
      <c r="K26" s="2">
        <v>1029126.4713322161</v>
      </c>
    </row>
    <row r="27" spans="2:11">
      <c r="E27" s="6" t="s">
        <v>27</v>
      </c>
      <c r="F27" s="6"/>
      <c r="G27" s="2">
        <v>8115744.663100577</v>
      </c>
      <c r="H27" s="4">
        <f>G27/G5</f>
        <v>0.83677626098134339</v>
      </c>
      <c r="I27">
        <v>413654</v>
      </c>
      <c r="J27" s="4">
        <f>I27/I5</f>
        <v>0.87220381939978453</v>
      </c>
      <c r="K27" s="2">
        <v>7054415.9628789211</v>
      </c>
    </row>
    <row r="28" spans="2:11">
      <c r="E28" s="6" t="s">
        <v>28</v>
      </c>
      <c r="F28" s="6"/>
      <c r="G28" s="2">
        <v>97699.453033589001</v>
      </c>
      <c r="H28" s="4">
        <f>G28/G5</f>
        <v>1.007333108704973E-2</v>
      </c>
      <c r="I28">
        <v>2753</v>
      </c>
      <c r="J28" s="4">
        <f>I28/I5</f>
        <v>5.8047960730649448E-3</v>
      </c>
      <c r="K28" s="2">
        <v>239.620429382</v>
      </c>
    </row>
    <row r="29" spans="2:11">
      <c r="E29" s="6" t="s">
        <v>29</v>
      </c>
      <c r="F29" s="6"/>
      <c r="G29" s="2">
        <v>57760.886649728003</v>
      </c>
      <c r="H29" s="4">
        <f>G29/G5</f>
        <v>5.9554533524790879E-3</v>
      </c>
      <c r="I29">
        <v>1232</v>
      </c>
      <c r="J29" s="4">
        <f>I29/I5</f>
        <v>2.5977147700748317E-3</v>
      </c>
      <c r="K29" s="2">
        <v>393.11994501999999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9171646.7152926382</v>
      </c>
    </row>
    <row r="3" spans="1:2">
      <c r="A3" t="s">
        <v>32</v>
      </c>
      <c r="B3">
        <f>'NEWT - UK'!$G$8</f>
        <v>294258.10953233764</v>
      </c>
    </row>
    <row r="4" spans="1:2">
      <c r="A4" t="s">
        <v>33</v>
      </c>
      <c r="B4">
        <f>'NEWT - UK'!$G$9</f>
        <v>391214.36283458403</v>
      </c>
    </row>
    <row r="5" spans="1:2">
      <c r="A5" t="s">
        <v>34</v>
      </c>
      <c r="B5">
        <f>'NEWT - UK'!$G$10</f>
        <v>81.178053116000001</v>
      </c>
    </row>
    <row r="14" spans="1:2">
      <c r="A14" t="s">
        <v>35</v>
      </c>
    </row>
    <row r="15" spans="1:2">
      <c r="A15" t="s">
        <v>31</v>
      </c>
      <c r="B15">
        <f>'NEWT - UK'!$I$7</f>
        <v>308144</v>
      </c>
    </row>
    <row r="16" spans="1:2">
      <c r="A16" t="s">
        <v>32</v>
      </c>
      <c r="B16">
        <f>'NEWT - UK'!$I$8</f>
        <v>12113</v>
      </c>
    </row>
    <row r="17" spans="1:2">
      <c r="A17" t="s">
        <v>33</v>
      </c>
      <c r="B17">
        <f>'NEWT - UK'!$I$9</f>
        <v>644585</v>
      </c>
    </row>
    <row r="18" spans="1:2">
      <c r="A18" t="s">
        <v>34</v>
      </c>
      <c r="B18">
        <f>'NEWT - UK'!$I$10</f>
        <v>41</v>
      </c>
    </row>
    <row r="26" spans="1:2">
      <c r="A26" t="s">
        <v>18</v>
      </c>
    </row>
    <row r="27" spans="1:2">
      <c r="A27" t="s">
        <v>36</v>
      </c>
      <c r="B27">
        <f>'NEWT - UK'!$G$18</f>
        <v>1152264.69927355</v>
      </c>
    </row>
    <row r="28" spans="1:2">
      <c r="A28" t="s">
        <v>37</v>
      </c>
      <c r="B28">
        <f>'NEWT - UK'!$G$19</f>
        <v>2809914.752226681</v>
      </c>
    </row>
    <row r="29" spans="1:2">
      <c r="A29" t="s">
        <v>38</v>
      </c>
      <c r="B29">
        <f>'NEWT - UK'!$G$22</f>
        <v>500312.32520014298</v>
      </c>
    </row>
    <row r="30" spans="1:2">
      <c r="A30" t="s">
        <v>39</v>
      </c>
      <c r="B30">
        <f>'NEWT - UK'!$G$23</f>
        <v>5003413.048124603</v>
      </c>
    </row>
    <row r="39" spans="1:2">
      <c r="A39" t="s">
        <v>40</v>
      </c>
    </row>
    <row r="40" spans="1:2">
      <c r="A40" t="s">
        <v>41</v>
      </c>
      <c r="B40">
        <f>'NEWT - UK'!$G$26</f>
        <v>1704544.445308608</v>
      </c>
    </row>
    <row r="41" spans="1:2">
      <c r="A41" t="s">
        <v>42</v>
      </c>
      <c r="B41">
        <f>'NEWT - UK'!$G$27</f>
        <v>7623839.6613467066</v>
      </c>
    </row>
    <row r="42" spans="1:2">
      <c r="A42" t="s">
        <v>43</v>
      </c>
      <c r="B42">
        <f>'NEWT - UK'!$G$28</f>
        <v>108406.299003821</v>
      </c>
    </row>
    <row r="43" spans="1:2">
      <c r="A43" t="s">
        <v>44</v>
      </c>
      <c r="B43">
        <f>'NEWT - UK'!$G$29</f>
        <v>29114.419165841002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2023-06-29T10:31:14Z</dcterms:created>
  <dcterms:modified xsi:type="dcterms:W3CDTF">2023-06-29T10:31:14Z</dcterms:modified>
</cp:coreProperties>
</file>